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_HCK_Podijeli_\PRAVNA\Nabava\++Nabava 2022\Country Plan\Paketi higijene\"/>
    </mc:Choice>
  </mc:AlternateContent>
  <xr:revisionPtr revIDLastSave="0" documentId="8_{633F94F8-6F37-4D9B-A552-CF5D5EAE8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udbeni troškovnik" sheetId="3" r:id="rId1"/>
  </sheets>
  <definedNames>
    <definedName name="_xlnm.Print_Area" localSheetId="0">'Ponudbeni troškovnik'!$A$1:$I$61</definedName>
    <definedName name="_xlnm.Print_Titles" localSheetId="0">'Ponudbeni troškovnik'!$3:$10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3" l="1"/>
  <c r="G58" i="3"/>
  <c r="G48" i="3"/>
  <c r="H48" i="3" s="1"/>
  <c r="G47" i="3"/>
  <c r="H47" i="3" s="1"/>
  <c r="G46" i="3"/>
  <c r="H46" i="3" s="1"/>
  <c r="G45" i="3"/>
  <c r="H45" i="3" s="1"/>
  <c r="G44" i="3"/>
  <c r="H44" i="3" s="1"/>
  <c r="I44" i="3" s="1"/>
  <c r="G43" i="3"/>
  <c r="G42" i="3"/>
  <c r="H42" i="3" s="1"/>
  <c r="G34" i="3"/>
  <c r="H34" i="3" s="1"/>
  <c r="G33" i="3"/>
  <c r="G32" i="3"/>
  <c r="G31" i="3"/>
  <c r="A14" i="3"/>
  <c r="A15" i="3" s="1"/>
  <c r="A16" i="3" s="1"/>
  <c r="A17" i="3" s="1"/>
  <c r="A18" i="3" s="1"/>
  <c r="G35" i="3" l="1"/>
  <c r="F55" i="3" s="1"/>
  <c r="G55" i="3" s="1"/>
  <c r="H31" i="3"/>
  <c r="I31" i="3" s="1"/>
  <c r="I46" i="3"/>
  <c r="G49" i="3"/>
  <c r="F56" i="3" s="1"/>
  <c r="G56" i="3" s="1"/>
  <c r="H43" i="3"/>
  <c r="I43" i="3" s="1"/>
  <c r="I47" i="3"/>
  <c r="H33" i="3"/>
  <c r="I33" i="3" s="1"/>
  <c r="I34" i="3"/>
  <c r="I48" i="3"/>
  <c r="H32" i="3"/>
  <c r="I32" i="3" s="1"/>
  <c r="I45" i="3"/>
  <c r="I42" i="3"/>
  <c r="A43" i="3"/>
  <c r="A44" i="3" s="1"/>
  <c r="A45" i="3" s="1"/>
  <c r="A46" i="3" s="1"/>
  <c r="A47" i="3" s="1"/>
  <c r="A48" i="3" s="1"/>
  <c r="A32" i="3"/>
  <c r="A33" i="3" s="1"/>
  <c r="A34" i="3" s="1"/>
  <c r="G24" i="3"/>
  <c r="G23" i="3"/>
  <c r="G22" i="3"/>
  <c r="H22" i="3" s="1"/>
  <c r="G21" i="3"/>
  <c r="H21" i="3" s="1"/>
  <c r="G20" i="3"/>
  <c r="G19" i="3"/>
  <c r="H19" i="3" s="1"/>
  <c r="G18" i="3"/>
  <c r="H18" i="3" s="1"/>
  <c r="G17" i="3"/>
  <c r="H17" i="3" s="1"/>
  <c r="G16" i="3"/>
  <c r="G15" i="3"/>
  <c r="H15" i="3" s="1"/>
  <c r="A19" i="3"/>
  <c r="A20" i="3" s="1"/>
  <c r="A21" i="3" s="1"/>
  <c r="A22" i="3" s="1"/>
  <c r="A23" i="3" s="1"/>
  <c r="A24" i="3" s="1"/>
  <c r="G14" i="3"/>
  <c r="G13" i="3"/>
  <c r="H23" i="3" l="1"/>
  <c r="I23" i="3" s="1"/>
  <c r="H13" i="3"/>
  <c r="I13" i="3" s="1"/>
  <c r="H16" i="3"/>
  <c r="I16" i="3" s="1"/>
  <c r="H20" i="3"/>
  <c r="I20" i="3" s="1"/>
  <c r="H24" i="3"/>
  <c r="I24" i="3" s="1"/>
  <c r="I49" i="3"/>
  <c r="I35" i="3"/>
  <c r="H14" i="3"/>
  <c r="I14" i="3" s="1"/>
  <c r="I17" i="3"/>
  <c r="I21" i="3"/>
  <c r="I15" i="3"/>
  <c r="I19" i="3"/>
  <c r="I18" i="3"/>
  <c r="I22" i="3"/>
  <c r="G25" i="3"/>
  <c r="F54" i="3" s="1"/>
  <c r="G54" i="3" l="1"/>
  <c r="G57" i="3" s="1"/>
  <c r="G60" i="3" s="1"/>
  <c r="F57" i="3"/>
  <c r="F60" i="3" s="1"/>
  <c r="I25" i="3"/>
</calcChain>
</file>

<file path=xl/sharedStrings.xml><?xml version="1.0" encoding="utf-8"?>
<sst xmlns="http://schemas.openxmlformats.org/spreadsheetml/2006/main" count="97" uniqueCount="45">
  <si>
    <t>KOLIČINA</t>
  </si>
  <si>
    <t>Dječje vlažne maramice (pakiranje 80/1)</t>
  </si>
  <si>
    <t>Baby šampon 500 ml</t>
  </si>
  <si>
    <t>Dječja krema 200 ml</t>
  </si>
  <si>
    <t>Dječje pelene do 18 kg (pakiranje 40/1)</t>
  </si>
  <si>
    <t>Obrazac 3 Ponudbeni troškovnik</t>
  </si>
  <si>
    <t>Naručitelj: HRVATSKI CRVENI KRIŽ</t>
  </si>
  <si>
    <t>Naziv ponuditelja:</t>
  </si>
  <si>
    <t>Adresa sjedišta:</t>
  </si>
  <si>
    <t>OIB:</t>
  </si>
  <si>
    <t>Paket A - Obiteljski paket higijene za privatni smještaj</t>
  </si>
  <si>
    <t>OPIS STAVKE</t>
  </si>
  <si>
    <t>Predmet nabave: PAKETI HIGIJENE</t>
  </si>
  <si>
    <t>KLASA: 406-03/22-08/46</t>
  </si>
  <si>
    <t>JEDINICA MJERE</t>
  </si>
  <si>
    <t>kom</t>
  </si>
  <si>
    <t>JEDINIČNA CIJENA (kn bez PDV-a)</t>
  </si>
  <si>
    <t>UKUPNA CIJENA (kn bez PDV-a)</t>
  </si>
  <si>
    <t>JEDINIČNA CIJENA (euro bez PDV-a)</t>
  </si>
  <si>
    <t>UKUPNA CIJENA (euro bez PDV-a)</t>
  </si>
  <si>
    <t>R. br.</t>
  </si>
  <si>
    <r>
      <t xml:space="preserve">STOPA PDV-a  </t>
    </r>
    <r>
      <rPr>
        <sz val="8"/>
        <rFont val="Calibri"/>
        <family val="2"/>
        <charset val="238"/>
        <scheme val="minor"/>
      </rPr>
      <t>(13%, 25%,…)</t>
    </r>
  </si>
  <si>
    <t>UKUPNO jedinična cijena Paketa A</t>
  </si>
  <si>
    <t>Paket B - Paket higijene za djecu od 0 - 3 godine</t>
  </si>
  <si>
    <t>Paket C - Obiteljski paket higijene za organizirani smještaj</t>
  </si>
  <si>
    <t>UKUPNO jedinična cijena paketa B</t>
  </si>
  <si>
    <t>UKUPNO jedinična cijena paketa C</t>
  </si>
  <si>
    <t>Iznos 25% PDV-a - osnovica ______________</t>
  </si>
  <si>
    <t>Sveukupno cijena ponude (s PDV-om)</t>
  </si>
  <si>
    <t>Iznos  13% PDV-a - osnovica ______________</t>
  </si>
  <si>
    <t>Ukupno cijena ponude (bez PDV-a)</t>
  </si>
  <si>
    <t>TEKUĆI SAPUN ZA RUKE, minimalno 1 l</t>
  </si>
  <si>
    <t>ŠAMPON ZA KOSU (za sve tipove kose), minimalno 1 l</t>
  </si>
  <si>
    <t>PASTA ZA ZUBE, minimalno 75 ml</t>
  </si>
  <si>
    <t>GEL ZA TUŠIRANJE, minimalno 600 ml</t>
  </si>
  <si>
    <t xml:space="preserve">ČETKICA ZA ZUBE </t>
  </si>
  <si>
    <t>TEKUĆINA ZA RUČNO PRANJE SUĐA (gusto i snažno sredstvo za otklanjanje masnoća pri ručnom pranju posuđa, blago za ruke), minimalno 500 ml</t>
  </si>
  <si>
    <t xml:space="preserve">SREDSTVO ZA ČIŠĆENJE I DEZINFEKCIJU SANITARIJA (dezinfekcija kupaonice  + odmašćivanje ili skidanje kamenca. Višenamjensko dezinficirajuće sredstvo za čišćenje i uništavanje svih poznatih mikroorganizama), minimalno 750 ml  </t>
  </si>
  <si>
    <t xml:space="preserve">SREDSTVO ZA IZBJELJIVANJE I DEZINFEKCIJU (na bazi klora - varikina), minimalno 1 l </t>
  </si>
  <si>
    <t>SREDSTVO ZA ČIŠĆENJE PODOVA (univerzalno neabrazivno), minimalno  1000 ml</t>
  </si>
  <si>
    <t>SREDSTVO ZA ČIŠĆENJE KUHINJSKIH POVRŠINA (abrazivno), minimalno 500 ml</t>
  </si>
  <si>
    <t>CIJENA PONUDE:</t>
  </si>
  <si>
    <t>TOALETNI PAPIR (dvoslojni, 100 % celuloza, min. 10 rola u pakiranju, dužina 1 role min. 12m)</t>
  </si>
  <si>
    <t>PRAŠAK ILI TEKUĆINA ZA PRANJE RUBLJA (pranje na niskim i visokim temperaturama (30 do 90 C), min. 3 kg</t>
  </si>
  <si>
    <t xml:space="preserve">SREDSTVO ZA ČIŠĆENJE I DEZINFEKCIJU SANITARIJA (dezinfekcija kupaonice  + odmašćivanje ili skidanje kamenca. Višenamjensko dezinficirajuće sredstvo za čišćenje i uništavanje svih poznatih mikroorganizama), min. 750 ml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</si>
</sst>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n&quot;"/>
    <numFmt numFmtId="165" formatCode="0.000"/>
    <numFmt numFmtId="166" formatCode="#,##0.00\ [$CHF-417];\-#,##0.00\ [$CHF-417]"/>
    <numFmt numFmtId="167" formatCode="_-* #,##0.00\ [$kn-41A]_-;\-* #,##0.00\ [$kn-41A]_-;_-* &quot;-&quot;??\ [$kn-41A]_-;_-@_-"/>
    <numFmt numFmtId="168" formatCode="_-* #,##0.00\ [$€-1]_-;\-* #,##0.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0" xfId="0" applyNumberFormat="1"/>
    <xf numFmtId="0" fontId="6" fillId="0" borderId="0" xfId="0" applyFont="1"/>
    <xf numFmtId="0" fontId="8" fillId="0" borderId="2" xfId="0" applyFont="1" applyBorder="1" applyAlignment="1">
      <alignment vertical="center"/>
    </xf>
    <xf numFmtId="165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0" fillId="2" borderId="0" xfId="0" applyNumberFormat="1" applyFill="1"/>
    <xf numFmtId="0" fontId="6" fillId="0" borderId="2" xfId="0" applyFont="1" applyBorder="1" applyAlignment="1">
      <alignment vertical="center"/>
    </xf>
    <xf numFmtId="166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4" fontId="0" fillId="0" borderId="0" xfId="0" applyNumberFormat="1" applyBorder="1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167" fontId="11" fillId="2" borderId="2" xfId="0" applyNumberFormat="1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167" fontId="11" fillId="3" borderId="2" xfId="0" applyNumberFormat="1" applyFont="1" applyFill="1" applyBorder="1" applyAlignment="1">
      <alignment horizontal="center" vertical="center" wrapText="1"/>
    </xf>
    <xf numFmtId="168" fontId="6" fillId="3" borderId="2" xfId="0" applyNumberFormat="1" applyFont="1" applyFill="1" applyBorder="1" applyAlignment="1">
      <alignment horizontal="center" vertical="center" wrapText="1"/>
    </xf>
    <xf numFmtId="164" fontId="0" fillId="3" borderId="2" xfId="0" applyNumberFormat="1" applyFill="1" applyBorder="1"/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7" fontId="11" fillId="0" borderId="3" xfId="0" applyNumberFormat="1" applyFont="1" applyBorder="1" applyAlignment="1">
      <alignment horizontal="center" vertical="center" wrapText="1"/>
    </xf>
    <xf numFmtId="167" fontId="11" fillId="3" borderId="3" xfId="0" applyNumberFormat="1" applyFont="1" applyFill="1" applyBorder="1" applyAlignment="1">
      <alignment horizontal="center" vertical="center" wrapText="1"/>
    </xf>
    <xf numFmtId="168" fontId="0" fillId="2" borderId="3" xfId="0" applyNumberFormat="1" applyFill="1" applyBorder="1" applyAlignment="1">
      <alignment horizontal="center" vertical="center"/>
    </xf>
    <xf numFmtId="168" fontId="6" fillId="3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167" fontId="1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6" fontId="6" fillId="0" borderId="6" xfId="0" applyNumberFormat="1" applyFont="1" applyBorder="1" applyAlignment="1">
      <alignment horizontal="justify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7" fontId="11" fillId="0" borderId="5" xfId="0" applyNumberFormat="1" applyFont="1" applyFill="1" applyBorder="1" applyAlignment="1">
      <alignment horizontal="center" vertical="center" wrapText="1"/>
    </xf>
    <xf numFmtId="168" fontId="0" fillId="0" borderId="5" xfId="0" applyNumberForma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68" fontId="0" fillId="0" borderId="0" xfId="0" applyNumberForma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 wrapText="1"/>
    </xf>
    <xf numFmtId="168" fontId="0" fillId="2" borderId="2" xfId="0" applyNumberFormat="1" applyFill="1" applyBorder="1"/>
    <xf numFmtId="168" fontId="0" fillId="3" borderId="2" xfId="0" applyNumberFormat="1" applyFill="1" applyBorder="1"/>
    <xf numFmtId="167" fontId="0" fillId="3" borderId="2" xfId="0" applyNumberFormat="1" applyFill="1" applyBorder="1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6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9D72-C11C-4F40-B512-F17C5147B50C}">
  <dimension ref="A1:K75"/>
  <sheetViews>
    <sheetView tabSelected="1" topLeftCell="A31" zoomScale="118" zoomScaleNormal="118" zoomScaleSheetLayoutView="85" workbookViewId="0">
      <selection activeCell="B38" sqref="B38"/>
    </sheetView>
  </sheetViews>
  <sheetFormatPr defaultColWidth="9" defaultRowHeight="15" x14ac:dyDescent="0.25"/>
  <cols>
    <col min="1" max="1" width="3.5703125" style="9" customWidth="1"/>
    <col min="2" max="2" width="51" style="10" customWidth="1"/>
    <col min="3" max="3" width="8.28515625" style="10" customWidth="1"/>
    <col min="4" max="4" width="9" style="11" customWidth="1"/>
    <col min="5" max="5" width="11.85546875" style="11" customWidth="1"/>
    <col min="6" max="6" width="14.7109375" style="5" customWidth="1"/>
    <col min="7" max="7" width="14.28515625" style="21" customWidth="1"/>
    <col min="8" max="8" width="13.140625" style="21" customWidth="1"/>
    <col min="9" max="9" width="14.7109375" customWidth="1"/>
  </cols>
  <sheetData>
    <row r="1" spans="1:11" ht="15.75" x14ac:dyDescent="0.25">
      <c r="A1" s="117" t="s">
        <v>5</v>
      </c>
      <c r="B1" s="117"/>
      <c r="C1" s="37"/>
    </row>
    <row r="2" spans="1:11" ht="7.5" customHeight="1" x14ac:dyDescent="0.25">
      <c r="A2" s="28"/>
      <c r="B2" s="28"/>
      <c r="C2" s="37"/>
    </row>
    <row r="3" spans="1:11" ht="17.25" customHeight="1" x14ac:dyDescent="0.25">
      <c r="A3" s="119" t="s">
        <v>6</v>
      </c>
      <c r="B3" s="119"/>
      <c r="C3" s="36"/>
      <c r="D3" s="27"/>
      <c r="E3" s="27"/>
      <c r="F3" s="27"/>
      <c r="G3" s="27"/>
      <c r="H3" s="27"/>
      <c r="I3" s="15"/>
      <c r="J3" s="24"/>
      <c r="K3" s="25"/>
    </row>
    <row r="4" spans="1:11" ht="12.75" customHeight="1" x14ac:dyDescent="0.25">
      <c r="A4" s="118" t="s">
        <v>12</v>
      </c>
      <c r="B4" s="118"/>
      <c r="C4" s="38"/>
      <c r="D4"/>
      <c r="E4"/>
      <c r="G4"/>
      <c r="H4"/>
    </row>
    <row r="5" spans="1:11" ht="13.5" customHeight="1" x14ac:dyDescent="0.25">
      <c r="A5" s="118" t="s">
        <v>13</v>
      </c>
      <c r="B5" s="118"/>
      <c r="C5" s="38"/>
      <c r="D5"/>
      <c r="E5"/>
      <c r="G5"/>
      <c r="H5"/>
    </row>
    <row r="6" spans="1:11" ht="5.25" customHeight="1" x14ac:dyDescent="0.25">
      <c r="A6" s="114"/>
      <c r="B6" s="114"/>
      <c r="C6" s="39"/>
      <c r="D6" s="26"/>
      <c r="E6" s="26"/>
      <c r="F6" s="26"/>
      <c r="G6" s="26"/>
      <c r="H6" s="26"/>
      <c r="I6" s="26"/>
      <c r="J6" s="24"/>
      <c r="K6" s="25"/>
    </row>
    <row r="7" spans="1:11" ht="15.75" customHeight="1" x14ac:dyDescent="0.25">
      <c r="A7" s="115" t="s">
        <v>7</v>
      </c>
      <c r="B7" s="115"/>
      <c r="C7" s="40"/>
      <c r="D7" s="26"/>
      <c r="E7" s="26"/>
      <c r="F7" s="26"/>
      <c r="G7" s="26"/>
      <c r="H7" s="26"/>
      <c r="I7" s="26"/>
      <c r="J7" s="24"/>
      <c r="K7" s="25"/>
    </row>
    <row r="8" spans="1:11" ht="17.25" customHeight="1" x14ac:dyDescent="0.25">
      <c r="A8" s="116" t="s">
        <v>8</v>
      </c>
      <c r="B8" s="116"/>
      <c r="C8" s="40"/>
      <c r="D8" s="26"/>
      <c r="E8" s="26"/>
      <c r="F8" s="26"/>
      <c r="G8" s="26"/>
      <c r="H8" s="26"/>
      <c r="I8" s="26"/>
      <c r="J8" s="24"/>
      <c r="K8" s="25"/>
    </row>
    <row r="9" spans="1:11" ht="16.5" customHeight="1" x14ac:dyDescent="0.25">
      <c r="A9" s="116" t="s">
        <v>9</v>
      </c>
      <c r="B9" s="116"/>
      <c r="C9" s="40"/>
      <c r="D9" s="26"/>
      <c r="E9" s="26"/>
      <c r="F9" s="26"/>
      <c r="G9" s="26"/>
      <c r="H9" s="26"/>
      <c r="I9" s="26"/>
      <c r="J9" s="24"/>
      <c r="K9" s="25"/>
    </row>
    <row r="10" spans="1:11" s="33" customFormat="1" ht="10.5" customHeight="1" x14ac:dyDescent="0.25">
      <c r="A10" s="29"/>
      <c r="B10" s="30"/>
      <c r="C10" s="41"/>
      <c r="D10" s="31"/>
      <c r="E10" s="31"/>
      <c r="F10" s="31"/>
      <c r="G10" s="31"/>
      <c r="H10" s="31"/>
      <c r="I10" s="32"/>
      <c r="J10" s="34"/>
      <c r="K10" s="34"/>
    </row>
    <row r="11" spans="1:11" s="1" customFormat="1" ht="18.75" customHeight="1" x14ac:dyDescent="0.25">
      <c r="A11" s="58"/>
      <c r="B11" s="61" t="s">
        <v>10</v>
      </c>
      <c r="C11" s="61"/>
      <c r="D11" s="61"/>
      <c r="E11" s="61"/>
      <c r="F11" s="61"/>
      <c r="G11" s="61"/>
      <c r="H11" s="59"/>
      <c r="I11" s="60"/>
      <c r="J11" s="24"/>
      <c r="K11" s="24"/>
    </row>
    <row r="12" spans="1:11" s="9" customFormat="1" ht="40.5" customHeight="1" x14ac:dyDescent="0.25">
      <c r="A12" s="14" t="s">
        <v>20</v>
      </c>
      <c r="B12" s="35" t="s">
        <v>11</v>
      </c>
      <c r="C12" s="35" t="s">
        <v>14</v>
      </c>
      <c r="D12" s="13" t="s">
        <v>0</v>
      </c>
      <c r="E12" s="13" t="s">
        <v>21</v>
      </c>
      <c r="F12" s="17" t="s">
        <v>16</v>
      </c>
      <c r="G12" s="18" t="s">
        <v>17</v>
      </c>
      <c r="H12" s="18" t="s">
        <v>18</v>
      </c>
      <c r="I12" s="49" t="s">
        <v>19</v>
      </c>
      <c r="J12"/>
      <c r="K12"/>
    </row>
    <row r="13" spans="1:11" ht="17.25" customHeight="1" x14ac:dyDescent="0.25">
      <c r="A13" s="4">
        <v>1</v>
      </c>
      <c r="B13" s="3" t="s">
        <v>31</v>
      </c>
      <c r="C13" s="42" t="s">
        <v>15</v>
      </c>
      <c r="D13" s="16">
        <v>1</v>
      </c>
      <c r="E13" s="16"/>
      <c r="F13" s="43"/>
      <c r="G13" s="44">
        <f>D13*F13</f>
        <v>0</v>
      </c>
      <c r="H13" s="45">
        <f>G13/7.5345</f>
        <v>0</v>
      </c>
      <c r="I13" s="50">
        <f>D13*H13</f>
        <v>0</v>
      </c>
    </row>
    <row r="14" spans="1:11" ht="17.25" customHeight="1" x14ac:dyDescent="0.25">
      <c r="A14" s="4">
        <f>A13+1</f>
        <v>2</v>
      </c>
      <c r="B14" s="3" t="s">
        <v>32</v>
      </c>
      <c r="C14" s="42" t="s">
        <v>15</v>
      </c>
      <c r="D14" s="16">
        <v>1</v>
      </c>
      <c r="E14" s="16"/>
      <c r="F14" s="43"/>
      <c r="G14" s="44">
        <f t="shared" ref="G14:G24" si="0">D14*F14</f>
        <v>0</v>
      </c>
      <c r="H14" s="45">
        <f t="shared" ref="H14:H24" si="1">G14/7.5345</f>
        <v>0</v>
      </c>
      <c r="I14" s="50">
        <f t="shared" ref="I14:I24" si="2">D14*H14</f>
        <v>0</v>
      </c>
      <c r="J14" s="23"/>
    </row>
    <row r="15" spans="1:11" ht="15" customHeight="1" x14ac:dyDescent="0.25">
      <c r="A15" s="4">
        <f t="shared" ref="A15:A24" si="3">A14+1</f>
        <v>3</v>
      </c>
      <c r="B15" s="4" t="s">
        <v>34</v>
      </c>
      <c r="C15" s="42" t="s">
        <v>15</v>
      </c>
      <c r="D15" s="16">
        <v>1</v>
      </c>
      <c r="E15" s="16"/>
      <c r="F15" s="43"/>
      <c r="G15" s="44">
        <f t="shared" si="0"/>
        <v>0</v>
      </c>
      <c r="H15" s="45">
        <f t="shared" si="1"/>
        <v>0</v>
      </c>
      <c r="I15" s="50">
        <f t="shared" si="2"/>
        <v>0</v>
      </c>
      <c r="K15" s="23"/>
    </row>
    <row r="16" spans="1:11" ht="16.5" customHeight="1" x14ac:dyDescent="0.25">
      <c r="A16" s="4">
        <f t="shared" si="3"/>
        <v>4</v>
      </c>
      <c r="B16" s="4" t="s">
        <v>33</v>
      </c>
      <c r="C16" s="42" t="s">
        <v>15</v>
      </c>
      <c r="D16" s="16">
        <v>2</v>
      </c>
      <c r="E16" s="16"/>
      <c r="F16" s="43"/>
      <c r="G16" s="44">
        <f t="shared" si="0"/>
        <v>0</v>
      </c>
      <c r="H16" s="45">
        <f t="shared" si="1"/>
        <v>0</v>
      </c>
      <c r="I16" s="50">
        <f t="shared" si="2"/>
        <v>0</v>
      </c>
    </row>
    <row r="17" spans="1:9" ht="30.75" customHeight="1" x14ac:dyDescent="0.25">
      <c r="A17" s="4">
        <f t="shared" si="3"/>
        <v>5</v>
      </c>
      <c r="B17" s="2" t="s">
        <v>43</v>
      </c>
      <c r="C17" s="42" t="s">
        <v>15</v>
      </c>
      <c r="D17" s="16">
        <v>1</v>
      </c>
      <c r="E17" s="16"/>
      <c r="F17" s="43"/>
      <c r="G17" s="44">
        <f t="shared" si="0"/>
        <v>0</v>
      </c>
      <c r="H17" s="45">
        <f t="shared" si="1"/>
        <v>0</v>
      </c>
      <c r="I17" s="50">
        <f t="shared" si="2"/>
        <v>0</v>
      </c>
    </row>
    <row r="18" spans="1:9" ht="15" customHeight="1" x14ac:dyDescent="0.25">
      <c r="A18" s="4">
        <f t="shared" si="3"/>
        <v>6</v>
      </c>
      <c r="B18" s="22" t="s">
        <v>35</v>
      </c>
      <c r="C18" s="42" t="s">
        <v>15</v>
      </c>
      <c r="D18" s="16">
        <v>2</v>
      </c>
      <c r="E18" s="16"/>
      <c r="F18" s="43"/>
      <c r="G18" s="44">
        <f t="shared" si="0"/>
        <v>0</v>
      </c>
      <c r="H18" s="45">
        <f t="shared" si="1"/>
        <v>0</v>
      </c>
      <c r="I18" s="50">
        <f t="shared" si="2"/>
        <v>0</v>
      </c>
    </row>
    <row r="19" spans="1:9" ht="30" x14ac:dyDescent="0.25">
      <c r="A19" s="4">
        <f t="shared" si="3"/>
        <v>7</v>
      </c>
      <c r="B19" s="2" t="s">
        <v>42</v>
      </c>
      <c r="C19" s="42" t="s">
        <v>15</v>
      </c>
      <c r="D19" s="16">
        <v>1</v>
      </c>
      <c r="E19" s="16"/>
      <c r="F19" s="43"/>
      <c r="G19" s="44">
        <f t="shared" si="0"/>
        <v>0</v>
      </c>
      <c r="H19" s="45">
        <f t="shared" si="1"/>
        <v>0</v>
      </c>
      <c r="I19" s="50">
        <f t="shared" si="2"/>
        <v>0</v>
      </c>
    </row>
    <row r="20" spans="1:9" ht="44.25" customHeight="1" x14ac:dyDescent="0.25">
      <c r="A20" s="4">
        <f t="shared" si="3"/>
        <v>8</v>
      </c>
      <c r="B20" s="2" t="s">
        <v>36</v>
      </c>
      <c r="C20" s="42" t="s">
        <v>15</v>
      </c>
      <c r="D20" s="16">
        <v>1</v>
      </c>
      <c r="E20" s="16"/>
      <c r="F20" s="43"/>
      <c r="G20" s="44">
        <f t="shared" si="0"/>
        <v>0</v>
      </c>
      <c r="H20" s="45">
        <f t="shared" si="1"/>
        <v>0</v>
      </c>
      <c r="I20" s="50">
        <f t="shared" si="2"/>
        <v>0</v>
      </c>
    </row>
    <row r="21" spans="1:9" s="6" customFormat="1" ht="69" customHeight="1" x14ac:dyDescent="0.25">
      <c r="A21" s="4">
        <f t="shared" si="3"/>
        <v>9</v>
      </c>
      <c r="B21" s="2" t="s">
        <v>44</v>
      </c>
      <c r="C21" s="42" t="s">
        <v>15</v>
      </c>
      <c r="D21" s="16">
        <v>1</v>
      </c>
      <c r="E21" s="16"/>
      <c r="F21" s="43"/>
      <c r="G21" s="44">
        <f t="shared" si="0"/>
        <v>0</v>
      </c>
      <c r="H21" s="45">
        <f t="shared" si="1"/>
        <v>0</v>
      </c>
      <c r="I21" s="50">
        <f t="shared" si="2"/>
        <v>0</v>
      </c>
    </row>
    <row r="22" spans="1:9" ht="28.5" customHeight="1" x14ac:dyDescent="0.25">
      <c r="A22" s="4">
        <f t="shared" si="3"/>
        <v>10</v>
      </c>
      <c r="B22" s="2" t="s">
        <v>38</v>
      </c>
      <c r="C22" s="42" t="s">
        <v>15</v>
      </c>
      <c r="D22" s="16">
        <v>1</v>
      </c>
      <c r="E22" s="16"/>
      <c r="F22" s="43"/>
      <c r="G22" s="44">
        <f t="shared" si="0"/>
        <v>0</v>
      </c>
      <c r="H22" s="45">
        <f t="shared" si="1"/>
        <v>0</v>
      </c>
      <c r="I22" s="50">
        <f t="shared" si="2"/>
        <v>0</v>
      </c>
    </row>
    <row r="23" spans="1:9" ht="27.75" customHeight="1" x14ac:dyDescent="0.25">
      <c r="A23" s="4">
        <f t="shared" si="3"/>
        <v>11</v>
      </c>
      <c r="B23" s="2" t="s">
        <v>39</v>
      </c>
      <c r="C23" s="42" t="s">
        <v>15</v>
      </c>
      <c r="D23" s="16">
        <v>1</v>
      </c>
      <c r="E23" s="16"/>
      <c r="F23" s="43"/>
      <c r="G23" s="44">
        <f t="shared" si="0"/>
        <v>0</v>
      </c>
      <c r="H23" s="45">
        <f t="shared" si="1"/>
        <v>0</v>
      </c>
      <c r="I23" s="50">
        <f t="shared" si="2"/>
        <v>0</v>
      </c>
    </row>
    <row r="24" spans="1:9" ht="27" customHeight="1" x14ac:dyDescent="0.25">
      <c r="A24" s="4">
        <f t="shared" si="3"/>
        <v>12</v>
      </c>
      <c r="B24" s="2" t="s">
        <v>40</v>
      </c>
      <c r="C24" s="42" t="s">
        <v>15</v>
      </c>
      <c r="D24" s="16">
        <v>1</v>
      </c>
      <c r="E24" s="16"/>
      <c r="F24" s="43"/>
      <c r="G24" s="44">
        <f t="shared" si="0"/>
        <v>0</v>
      </c>
      <c r="H24" s="45">
        <f t="shared" si="1"/>
        <v>0</v>
      </c>
      <c r="I24" s="50">
        <f t="shared" si="2"/>
        <v>0</v>
      </c>
    </row>
    <row r="25" spans="1:9" ht="20.25" customHeight="1" x14ac:dyDescent="0.25">
      <c r="A25" s="4"/>
      <c r="B25" s="47" t="s">
        <v>22</v>
      </c>
      <c r="C25" s="64"/>
      <c r="D25" s="48"/>
      <c r="E25" s="48"/>
      <c r="F25" s="46"/>
      <c r="G25" s="70">
        <f>SUM(G13:G24)</f>
        <v>0</v>
      </c>
      <c r="H25" s="45"/>
      <c r="I25" s="71">
        <f>SUM(I13:I24)</f>
        <v>0</v>
      </c>
    </row>
    <row r="26" spans="1:9" ht="0.75" customHeight="1" x14ac:dyDescent="0.25">
      <c r="A26" s="79"/>
      <c r="B26" s="64"/>
      <c r="C26" s="64"/>
      <c r="D26" s="48"/>
      <c r="E26" s="48"/>
      <c r="F26" s="80"/>
      <c r="G26" s="81"/>
      <c r="H26" s="82"/>
      <c r="I26" s="83"/>
    </row>
    <row r="27" spans="1:9" ht="30.75" customHeight="1" x14ac:dyDescent="0.25">
      <c r="A27" s="76"/>
      <c r="B27" s="73"/>
      <c r="C27" s="73"/>
      <c r="D27" s="120"/>
      <c r="E27" s="120"/>
      <c r="F27" s="120"/>
      <c r="G27" s="120"/>
      <c r="H27" s="19"/>
      <c r="I27" s="77"/>
    </row>
    <row r="28" spans="1:9" ht="30.75" customHeight="1" x14ac:dyDescent="0.25">
      <c r="A28" s="76"/>
      <c r="B28" s="73"/>
      <c r="C28" s="73"/>
      <c r="D28" s="74"/>
      <c r="E28" s="74"/>
      <c r="F28" s="74"/>
      <c r="G28" s="74"/>
      <c r="H28" s="19"/>
      <c r="I28" s="77"/>
    </row>
    <row r="29" spans="1:9" ht="25.5" customHeight="1" x14ac:dyDescent="0.25">
      <c r="A29" s="51"/>
      <c r="B29" s="52" t="s">
        <v>23</v>
      </c>
      <c r="C29" s="53"/>
      <c r="D29" s="54"/>
      <c r="E29" s="54"/>
      <c r="F29" s="55"/>
      <c r="G29" s="55"/>
      <c r="H29" s="56"/>
      <c r="I29" s="57"/>
    </row>
    <row r="30" spans="1:9" ht="48.75" customHeight="1" x14ac:dyDescent="0.25">
      <c r="A30" s="14" t="s">
        <v>20</v>
      </c>
      <c r="B30" s="35" t="s">
        <v>11</v>
      </c>
      <c r="C30" s="35" t="s">
        <v>14</v>
      </c>
      <c r="D30" s="13" t="s">
        <v>0</v>
      </c>
      <c r="E30" s="13" t="s">
        <v>21</v>
      </c>
      <c r="F30" s="17" t="s">
        <v>16</v>
      </c>
      <c r="G30" s="18" t="s">
        <v>17</v>
      </c>
      <c r="H30" s="18" t="s">
        <v>18</v>
      </c>
      <c r="I30" s="49" t="s">
        <v>19</v>
      </c>
    </row>
    <row r="31" spans="1:9" ht="23.85" customHeight="1" x14ac:dyDescent="0.25">
      <c r="A31" s="4">
        <v>1</v>
      </c>
      <c r="B31" s="7" t="s">
        <v>1</v>
      </c>
      <c r="C31" s="78" t="s">
        <v>15</v>
      </c>
      <c r="D31" s="16">
        <v>1</v>
      </c>
      <c r="E31" s="16"/>
      <c r="F31" s="43"/>
      <c r="G31" s="44">
        <f t="shared" ref="G31:G34" si="4">D31*F31</f>
        <v>0</v>
      </c>
      <c r="H31" s="45">
        <f t="shared" ref="H31:H34" si="5">G31/7.5345</f>
        <v>0</v>
      </c>
      <c r="I31" s="50">
        <f t="shared" ref="I31:I34" si="6">D31*H31</f>
        <v>0</v>
      </c>
    </row>
    <row r="32" spans="1:9" ht="23.85" customHeight="1" x14ac:dyDescent="0.25">
      <c r="A32" s="4">
        <f>A31+1</f>
        <v>2</v>
      </c>
      <c r="B32" s="7" t="s">
        <v>2</v>
      </c>
      <c r="C32" s="78" t="s">
        <v>15</v>
      </c>
      <c r="D32" s="16">
        <v>1</v>
      </c>
      <c r="E32" s="16"/>
      <c r="F32" s="43"/>
      <c r="G32" s="44">
        <f t="shared" si="4"/>
        <v>0</v>
      </c>
      <c r="H32" s="45">
        <f t="shared" si="5"/>
        <v>0</v>
      </c>
      <c r="I32" s="50">
        <f t="shared" si="6"/>
        <v>0</v>
      </c>
    </row>
    <row r="33" spans="1:11" ht="23.85" customHeight="1" x14ac:dyDescent="0.25">
      <c r="A33" s="4">
        <f t="shared" ref="A33:A34" si="7">A32+1</f>
        <v>3</v>
      </c>
      <c r="B33" s="7" t="s">
        <v>3</v>
      </c>
      <c r="C33" s="78" t="s">
        <v>15</v>
      </c>
      <c r="D33" s="16">
        <v>1</v>
      </c>
      <c r="E33" s="16"/>
      <c r="F33" s="43"/>
      <c r="G33" s="44">
        <f t="shared" si="4"/>
        <v>0</v>
      </c>
      <c r="H33" s="45">
        <f t="shared" si="5"/>
        <v>0</v>
      </c>
      <c r="I33" s="50">
        <f t="shared" si="6"/>
        <v>0</v>
      </c>
    </row>
    <row r="34" spans="1:11" ht="23.85" customHeight="1" x14ac:dyDescent="0.25">
      <c r="A34" s="4">
        <f t="shared" si="7"/>
        <v>4</v>
      </c>
      <c r="B34" s="7" t="s">
        <v>4</v>
      </c>
      <c r="C34" s="78" t="s">
        <v>15</v>
      </c>
      <c r="D34" s="16">
        <v>1</v>
      </c>
      <c r="E34" s="16"/>
      <c r="F34" s="43"/>
      <c r="G34" s="44">
        <f t="shared" si="4"/>
        <v>0</v>
      </c>
      <c r="H34" s="45">
        <f t="shared" si="5"/>
        <v>0</v>
      </c>
      <c r="I34" s="50">
        <f t="shared" si="6"/>
        <v>0</v>
      </c>
    </row>
    <row r="35" spans="1:11" ht="23.85" customHeight="1" x14ac:dyDescent="0.25">
      <c r="A35" s="4"/>
      <c r="B35" s="47" t="s">
        <v>25</v>
      </c>
      <c r="C35" s="64"/>
      <c r="D35" s="48"/>
      <c r="E35" s="48"/>
      <c r="F35" s="46"/>
      <c r="G35" s="70">
        <f>SUM(G31:G34)</f>
        <v>0</v>
      </c>
      <c r="H35" s="45"/>
      <c r="I35" s="71">
        <f>SUM(I31:I34)</f>
        <v>0</v>
      </c>
    </row>
    <row r="36" spans="1:11" ht="23.85" customHeight="1" x14ac:dyDescent="0.25">
      <c r="A36" s="84"/>
      <c r="B36" s="85"/>
      <c r="C36" s="85"/>
      <c r="D36" s="86"/>
      <c r="E36" s="86"/>
      <c r="F36" s="87"/>
      <c r="G36" s="97"/>
      <c r="H36" s="98"/>
      <c r="I36" s="99"/>
    </row>
    <row r="37" spans="1:11" ht="72" customHeight="1" x14ac:dyDescent="0.25">
      <c r="A37" s="93"/>
      <c r="B37" s="94"/>
      <c r="C37" s="94"/>
      <c r="D37" s="95"/>
      <c r="E37" s="95"/>
      <c r="F37" s="96"/>
      <c r="G37" s="100"/>
      <c r="H37" s="101"/>
      <c r="I37" s="102"/>
    </row>
    <row r="38" spans="1:11" ht="87.75" customHeight="1" x14ac:dyDescent="0.25">
      <c r="A38" s="93"/>
      <c r="B38" s="94"/>
      <c r="C38" s="94"/>
      <c r="D38" s="95"/>
      <c r="E38" s="95"/>
      <c r="F38" s="96"/>
      <c r="G38" s="100"/>
      <c r="H38" s="101"/>
      <c r="I38" s="102"/>
    </row>
    <row r="39" spans="1:11" ht="69" customHeight="1" x14ac:dyDescent="0.25">
      <c r="A39" s="88"/>
      <c r="B39" s="89"/>
      <c r="C39" s="89"/>
      <c r="D39" s="90"/>
      <c r="E39" s="90"/>
      <c r="F39" s="90"/>
      <c r="G39" s="90"/>
      <c r="H39" s="91"/>
      <c r="I39" s="92"/>
    </row>
    <row r="40" spans="1:11" s="1" customFormat="1" ht="25.5" customHeight="1" x14ac:dyDescent="0.25">
      <c r="A40" s="58"/>
      <c r="B40" s="61" t="s">
        <v>24</v>
      </c>
      <c r="C40" s="62"/>
      <c r="D40" s="63"/>
      <c r="E40" s="63"/>
      <c r="F40" s="59"/>
      <c r="G40" s="59"/>
      <c r="H40" s="59"/>
      <c r="I40" s="60"/>
      <c r="J40" s="24"/>
      <c r="K40" s="24"/>
    </row>
    <row r="41" spans="1:11" s="9" customFormat="1" ht="48" customHeight="1" x14ac:dyDescent="0.25">
      <c r="A41" s="14" t="s">
        <v>20</v>
      </c>
      <c r="B41" s="35" t="s">
        <v>11</v>
      </c>
      <c r="C41" s="35" t="s">
        <v>14</v>
      </c>
      <c r="D41" s="13" t="s">
        <v>0</v>
      </c>
      <c r="E41" s="13" t="s">
        <v>21</v>
      </c>
      <c r="F41" s="17" t="s">
        <v>16</v>
      </c>
      <c r="G41" s="18" t="s">
        <v>17</v>
      </c>
      <c r="H41" s="18" t="s">
        <v>18</v>
      </c>
      <c r="I41" s="49" t="s">
        <v>19</v>
      </c>
      <c r="J41"/>
      <c r="K41"/>
    </row>
    <row r="42" spans="1:11" ht="23.45" customHeight="1" x14ac:dyDescent="0.25">
      <c r="A42" s="4">
        <v>1</v>
      </c>
      <c r="B42" s="3" t="s">
        <v>31</v>
      </c>
      <c r="C42" s="78" t="s">
        <v>15</v>
      </c>
      <c r="D42" s="16">
        <v>1</v>
      </c>
      <c r="E42" s="16"/>
      <c r="F42" s="43"/>
      <c r="G42" s="44">
        <f t="shared" ref="G42:G48" si="8">D42*F42</f>
        <v>0</v>
      </c>
      <c r="H42" s="45">
        <f t="shared" ref="H42:H48" si="9">G42/7.5345</f>
        <v>0</v>
      </c>
      <c r="I42" s="50">
        <f t="shared" ref="I42:I48" si="10">D42*H42</f>
        <v>0</v>
      </c>
    </row>
    <row r="43" spans="1:11" ht="30.75" customHeight="1" x14ac:dyDescent="0.25">
      <c r="A43" s="4">
        <f>A42+1</f>
        <v>2</v>
      </c>
      <c r="B43" s="3" t="s">
        <v>32</v>
      </c>
      <c r="C43" s="78" t="s">
        <v>15</v>
      </c>
      <c r="D43" s="16">
        <v>1</v>
      </c>
      <c r="E43" s="16"/>
      <c r="F43" s="43"/>
      <c r="G43" s="44">
        <f t="shared" si="8"/>
        <v>0</v>
      </c>
      <c r="H43" s="45">
        <f t="shared" si="9"/>
        <v>0</v>
      </c>
      <c r="I43" s="50">
        <f t="shared" si="10"/>
        <v>0</v>
      </c>
      <c r="J43" s="23"/>
    </row>
    <row r="44" spans="1:11" ht="18.75" customHeight="1" x14ac:dyDescent="0.25">
      <c r="A44" s="4">
        <f t="shared" ref="A44:A48" si="11">A43+1</f>
        <v>3</v>
      </c>
      <c r="B44" s="4" t="s">
        <v>34</v>
      </c>
      <c r="C44" s="78" t="s">
        <v>15</v>
      </c>
      <c r="D44" s="16">
        <v>1</v>
      </c>
      <c r="E44" s="16"/>
      <c r="F44" s="43"/>
      <c r="G44" s="44">
        <f t="shared" si="8"/>
        <v>0</v>
      </c>
      <c r="H44" s="45">
        <f t="shared" si="9"/>
        <v>0</v>
      </c>
      <c r="I44" s="50">
        <f t="shared" si="10"/>
        <v>0</v>
      </c>
      <c r="K44" s="23"/>
    </row>
    <row r="45" spans="1:11" ht="23.45" customHeight="1" x14ac:dyDescent="0.25">
      <c r="A45" s="4">
        <f t="shared" si="11"/>
        <v>4</v>
      </c>
      <c r="B45" s="4" t="s">
        <v>33</v>
      </c>
      <c r="C45" s="78" t="s">
        <v>15</v>
      </c>
      <c r="D45" s="16">
        <v>2</v>
      </c>
      <c r="E45" s="16"/>
      <c r="F45" s="43"/>
      <c r="G45" s="44">
        <f t="shared" si="8"/>
        <v>0</v>
      </c>
      <c r="H45" s="45">
        <f t="shared" si="9"/>
        <v>0</v>
      </c>
      <c r="I45" s="50">
        <f t="shared" si="10"/>
        <v>0</v>
      </c>
    </row>
    <row r="46" spans="1:11" ht="23.85" customHeight="1" x14ac:dyDescent="0.25">
      <c r="A46" s="4">
        <f t="shared" si="11"/>
        <v>5</v>
      </c>
      <c r="B46" s="22" t="s">
        <v>35</v>
      </c>
      <c r="C46" s="78" t="s">
        <v>15</v>
      </c>
      <c r="D46" s="16">
        <v>2</v>
      </c>
      <c r="E46" s="16"/>
      <c r="F46" s="43"/>
      <c r="G46" s="44">
        <f t="shared" si="8"/>
        <v>0</v>
      </c>
      <c r="H46" s="45">
        <f t="shared" si="9"/>
        <v>0</v>
      </c>
      <c r="I46" s="50">
        <f t="shared" si="10"/>
        <v>0</v>
      </c>
    </row>
    <row r="47" spans="1:11" ht="45" x14ac:dyDescent="0.25">
      <c r="A47" s="4">
        <f t="shared" si="11"/>
        <v>6</v>
      </c>
      <c r="B47" s="2" t="s">
        <v>36</v>
      </c>
      <c r="C47" s="78" t="s">
        <v>15</v>
      </c>
      <c r="D47" s="16">
        <v>1</v>
      </c>
      <c r="E47" s="16"/>
      <c r="F47" s="43"/>
      <c r="G47" s="44">
        <f t="shared" si="8"/>
        <v>0</v>
      </c>
      <c r="H47" s="45">
        <f t="shared" si="9"/>
        <v>0</v>
      </c>
      <c r="I47" s="50">
        <f t="shared" si="10"/>
        <v>0</v>
      </c>
    </row>
    <row r="48" spans="1:11" s="6" customFormat="1" ht="75" x14ac:dyDescent="0.25">
      <c r="A48" s="4">
        <f t="shared" si="11"/>
        <v>7</v>
      </c>
      <c r="B48" s="2" t="s">
        <v>37</v>
      </c>
      <c r="C48" s="78" t="s">
        <v>15</v>
      </c>
      <c r="D48" s="16">
        <v>1</v>
      </c>
      <c r="E48" s="16"/>
      <c r="F48" s="43"/>
      <c r="G48" s="44">
        <f t="shared" si="8"/>
        <v>0</v>
      </c>
      <c r="H48" s="45">
        <f t="shared" si="9"/>
        <v>0</v>
      </c>
      <c r="I48" s="50">
        <f t="shared" si="10"/>
        <v>0</v>
      </c>
    </row>
    <row r="49" spans="1:9" ht="25.9" customHeight="1" x14ac:dyDescent="0.25">
      <c r="A49" s="4"/>
      <c r="B49" s="47" t="s">
        <v>26</v>
      </c>
      <c r="C49" s="64"/>
      <c r="D49" s="48"/>
      <c r="E49" s="48"/>
      <c r="F49" s="46"/>
      <c r="G49" s="70">
        <f>SUM(G41:G48)</f>
        <v>0</v>
      </c>
      <c r="H49" s="45"/>
      <c r="I49" s="71">
        <f>SUM(I41:I48)</f>
        <v>0</v>
      </c>
    </row>
    <row r="50" spans="1:9" ht="13.5" customHeight="1" x14ac:dyDescent="0.25">
      <c r="F50" s="20"/>
      <c r="I50" s="8"/>
    </row>
    <row r="51" spans="1:9" ht="78.75" customHeight="1" x14ac:dyDescent="0.25">
      <c r="I51" s="8"/>
    </row>
    <row r="52" spans="1:9" ht="21" x14ac:dyDescent="0.35">
      <c r="B52" s="75" t="s">
        <v>41</v>
      </c>
    </row>
    <row r="53" spans="1:9" ht="25.5" x14ac:dyDescent="0.25">
      <c r="B53" s="111"/>
      <c r="C53" s="112"/>
      <c r="D53" s="113"/>
      <c r="E53" s="65" t="s">
        <v>0</v>
      </c>
      <c r="F53" s="66" t="s">
        <v>17</v>
      </c>
      <c r="G53" s="67" t="s">
        <v>19</v>
      </c>
    </row>
    <row r="54" spans="1:9" ht="21.75" customHeight="1" x14ac:dyDescent="0.25">
      <c r="B54" s="109" t="s">
        <v>10</v>
      </c>
      <c r="C54" s="109"/>
      <c r="D54" s="109"/>
      <c r="E54" s="68">
        <v>25500</v>
      </c>
      <c r="F54" s="69">
        <f>G25*E54</f>
        <v>0</v>
      </c>
      <c r="G54" s="103">
        <f>F54/7.5345</f>
        <v>0</v>
      </c>
    </row>
    <row r="55" spans="1:9" ht="21.75" customHeight="1" x14ac:dyDescent="0.25">
      <c r="B55" s="110" t="s">
        <v>23</v>
      </c>
      <c r="C55" s="110"/>
      <c r="D55" s="110"/>
      <c r="E55" s="68">
        <v>2880</v>
      </c>
      <c r="F55" s="69">
        <f>G35*E55</f>
        <v>0</v>
      </c>
      <c r="G55" s="103">
        <f t="shared" ref="G55:G56" si="12">F55/7.5345</f>
        <v>0</v>
      </c>
    </row>
    <row r="56" spans="1:9" ht="21.75" customHeight="1" x14ac:dyDescent="0.25">
      <c r="B56" s="109" t="s">
        <v>24</v>
      </c>
      <c r="C56" s="109"/>
      <c r="D56" s="109"/>
      <c r="E56" s="68">
        <v>3350</v>
      </c>
      <c r="F56" s="69">
        <f>G49*E56</f>
        <v>0</v>
      </c>
      <c r="G56" s="103">
        <f t="shared" si="12"/>
        <v>0</v>
      </c>
    </row>
    <row r="57" spans="1:9" ht="24" customHeight="1" x14ac:dyDescent="0.25">
      <c r="B57" s="106" t="s">
        <v>30</v>
      </c>
      <c r="C57" s="107"/>
      <c r="D57" s="107"/>
      <c r="E57" s="108"/>
      <c r="F57" s="72">
        <f>SUM(F54:F56)</f>
        <v>0</v>
      </c>
      <c r="G57" s="104">
        <f>SUM(G54:G56)</f>
        <v>0</v>
      </c>
    </row>
    <row r="58" spans="1:9" ht="24" customHeight="1" x14ac:dyDescent="0.25">
      <c r="B58" s="106" t="s">
        <v>29</v>
      </c>
      <c r="C58" s="107"/>
      <c r="D58" s="107"/>
      <c r="E58" s="108"/>
      <c r="F58" s="105"/>
      <c r="G58" s="104">
        <f>F58/7.5345</f>
        <v>0</v>
      </c>
    </row>
    <row r="59" spans="1:9" ht="24" customHeight="1" x14ac:dyDescent="0.25">
      <c r="B59" s="106" t="s">
        <v>27</v>
      </c>
      <c r="C59" s="107"/>
      <c r="D59" s="107"/>
      <c r="E59" s="108"/>
      <c r="F59" s="105"/>
      <c r="G59" s="104">
        <f>F59/7.5345</f>
        <v>0</v>
      </c>
    </row>
    <row r="60" spans="1:9" ht="25.5" customHeight="1" x14ac:dyDescent="0.25">
      <c r="B60" s="106" t="s">
        <v>28</v>
      </c>
      <c r="C60" s="107"/>
      <c r="D60" s="107"/>
      <c r="E60" s="108"/>
      <c r="F60" s="72">
        <f>SUM(F57:F59)</f>
        <v>0</v>
      </c>
      <c r="G60" s="104">
        <f>SUM(G57:G59)</f>
        <v>0</v>
      </c>
    </row>
    <row r="61" spans="1:9" ht="22.5" customHeight="1" x14ac:dyDescent="0.25"/>
    <row r="62" spans="1:9" ht="22.5" customHeight="1" x14ac:dyDescent="0.25"/>
    <row r="63" spans="1:9" s="12" customFormat="1" ht="43.5" customHeight="1" x14ac:dyDescent="0.3">
      <c r="A63" s="9"/>
      <c r="B63" s="10"/>
      <c r="C63" s="10"/>
      <c r="D63" s="11"/>
      <c r="E63" s="11"/>
      <c r="F63" s="5"/>
      <c r="G63" s="21"/>
      <c r="H63" s="21"/>
      <c r="I63"/>
    </row>
    <row r="64" spans="1:9" s="12" customFormat="1" ht="43.5" customHeight="1" x14ac:dyDescent="0.3">
      <c r="A64" s="9"/>
      <c r="B64" s="10"/>
      <c r="C64" s="10"/>
      <c r="D64" s="11"/>
      <c r="E64" s="11"/>
      <c r="F64" s="5"/>
      <c r="G64" s="21"/>
      <c r="H64" s="21"/>
      <c r="I64"/>
    </row>
    <row r="65" spans="1:9" s="12" customFormat="1" ht="43.5" customHeight="1" x14ac:dyDescent="0.3">
      <c r="A65" s="9"/>
      <c r="B65" s="10"/>
      <c r="C65" s="10"/>
      <c r="D65" s="11"/>
      <c r="E65" s="11"/>
      <c r="F65" s="5"/>
      <c r="G65" s="21"/>
      <c r="H65" s="21"/>
      <c r="I65"/>
    </row>
    <row r="66" spans="1:9" s="12" customFormat="1" ht="43.5" customHeight="1" x14ac:dyDescent="0.3">
      <c r="A66" s="9"/>
      <c r="B66" s="10"/>
      <c r="C66" s="10"/>
      <c r="D66" s="11"/>
      <c r="E66" s="11"/>
      <c r="F66" s="5"/>
      <c r="G66" s="21"/>
      <c r="H66" s="21"/>
      <c r="I66"/>
    </row>
    <row r="67" spans="1:9" s="12" customFormat="1" ht="43.5" customHeight="1" x14ac:dyDescent="0.3">
      <c r="A67" s="9"/>
      <c r="B67" s="10"/>
      <c r="C67" s="10"/>
      <c r="D67" s="11"/>
      <c r="E67" s="11"/>
      <c r="F67" s="5"/>
      <c r="G67" s="21"/>
      <c r="H67" s="21"/>
      <c r="I67"/>
    </row>
    <row r="68" spans="1:9" s="12" customFormat="1" ht="43.5" customHeight="1" x14ac:dyDescent="0.3">
      <c r="A68" s="9"/>
      <c r="B68" s="10"/>
      <c r="C68" s="10"/>
      <c r="D68" s="11"/>
      <c r="E68" s="11"/>
      <c r="F68" s="5"/>
      <c r="G68" s="21"/>
      <c r="H68" s="21"/>
      <c r="I68"/>
    </row>
    <row r="69" spans="1:9" s="1" customFormat="1" ht="15.75" x14ac:dyDescent="0.25">
      <c r="A69" s="9"/>
      <c r="B69" s="10"/>
      <c r="C69" s="10"/>
      <c r="D69" s="11"/>
      <c r="E69" s="11"/>
      <c r="F69" s="5"/>
      <c r="G69" s="21"/>
      <c r="H69" s="21"/>
      <c r="I69"/>
    </row>
    <row r="70" spans="1:9" s="1" customFormat="1" ht="15.75" x14ac:dyDescent="0.25">
      <c r="A70" s="9"/>
      <c r="B70" s="10"/>
      <c r="C70" s="10"/>
      <c r="D70" s="11"/>
      <c r="E70" s="11"/>
      <c r="F70" s="5"/>
      <c r="G70" s="21"/>
      <c r="H70" s="21"/>
      <c r="I70"/>
    </row>
    <row r="71" spans="1:9" s="1" customFormat="1" ht="15.75" x14ac:dyDescent="0.25">
      <c r="A71" s="9"/>
      <c r="B71" s="10"/>
      <c r="C71" s="10"/>
      <c r="D71" s="11"/>
      <c r="E71" s="11"/>
      <c r="F71" s="5"/>
      <c r="G71" s="21"/>
      <c r="H71" s="21"/>
      <c r="I71"/>
    </row>
    <row r="72" spans="1:9" s="12" customFormat="1" ht="18.75" x14ac:dyDescent="0.3">
      <c r="A72" s="9"/>
      <c r="B72" s="10"/>
      <c r="C72" s="10"/>
      <c r="D72" s="11"/>
      <c r="E72" s="11"/>
      <c r="F72" s="5"/>
      <c r="G72" s="21"/>
      <c r="H72" s="21"/>
      <c r="I72"/>
    </row>
    <row r="73" spans="1:9" s="12" customFormat="1" ht="32.25" customHeight="1" x14ac:dyDescent="0.3">
      <c r="A73" s="9"/>
      <c r="B73" s="10"/>
      <c r="C73" s="10"/>
      <c r="D73" s="11"/>
      <c r="E73" s="11"/>
      <c r="F73" s="5"/>
      <c r="G73" s="21"/>
      <c r="H73" s="21"/>
      <c r="I73"/>
    </row>
    <row r="74" spans="1:9" s="12" customFormat="1" ht="32.25" customHeight="1" x14ac:dyDescent="0.3">
      <c r="A74" s="9"/>
      <c r="B74" s="10"/>
      <c r="C74" s="10"/>
      <c r="D74" s="11"/>
      <c r="E74" s="11"/>
      <c r="F74" s="5"/>
      <c r="G74" s="21"/>
      <c r="H74" s="21"/>
      <c r="I74"/>
    </row>
    <row r="75" spans="1:9" s="12" customFormat="1" ht="32.25" customHeight="1" x14ac:dyDescent="0.3">
      <c r="A75" s="9"/>
      <c r="B75" s="10"/>
      <c r="C75" s="10"/>
      <c r="D75" s="11"/>
      <c r="E75" s="11"/>
      <c r="F75" s="5"/>
      <c r="G75" s="21"/>
      <c r="H75" s="21"/>
      <c r="I75"/>
    </row>
  </sheetData>
  <mergeCells count="17">
    <mergeCell ref="A1:B1"/>
    <mergeCell ref="A4:B4"/>
    <mergeCell ref="A5:B5"/>
    <mergeCell ref="A3:B3"/>
    <mergeCell ref="D27:G27"/>
    <mergeCell ref="B53:D53"/>
    <mergeCell ref="A6:B6"/>
    <mergeCell ref="A7:B7"/>
    <mergeCell ref="A8:B8"/>
    <mergeCell ref="A9:B9"/>
    <mergeCell ref="B57:E57"/>
    <mergeCell ref="B58:E58"/>
    <mergeCell ref="B59:E59"/>
    <mergeCell ref="B60:E60"/>
    <mergeCell ref="B54:D54"/>
    <mergeCell ref="B55:D55"/>
    <mergeCell ref="B56:D56"/>
  </mergeCells>
  <pageMargins left="0.31496062992125984" right="0.19685039370078741" top="0.27559055118110237" bottom="0.15748031496062992" header="0.31496062992125984" footer="0.31496062992125984"/>
  <pageSetup paperSize="9" orientation="landscape" r:id="rId1"/>
  <headerFooter>
    <oddFooter>&amp;R&amp;P/&amp;N</oddFooter>
  </headerFooter>
  <rowBreaks count="1" manualBreakCount="1">
    <brk id="6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Ponudbeni troškovnik</vt:lpstr>
      <vt:lpstr>'Ponudbeni troškovnik'!Print_Area</vt:lpstr>
      <vt:lpstr>'Ponudbeni troškovnik'!Print_Titles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Čolakovac</dc:creator>
  <cp:lastModifiedBy>Ana-Marija Novak</cp:lastModifiedBy>
  <cp:lastPrinted>2022-11-11T09:49:28Z</cp:lastPrinted>
  <dcterms:created xsi:type="dcterms:W3CDTF">2022-10-26T06:13:03Z</dcterms:created>
  <dcterms:modified xsi:type="dcterms:W3CDTF">2022-11-14T12:12:46Z</dcterms:modified>
</cp:coreProperties>
</file>